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accion" sheetId="1" r:id="rId1"/>
    <sheet name="dato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<sst xmlns="http://schemas.openxmlformats.org/spreadsheetml/2006/main" count="41" uniqueCount="41">
  <si>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Reactivo Inicial (g)</t>
  </si>
  <si>
    <t>Reactivo Final (g)</t>
  </si>
  <si>
    <t>Reactivo Usado (g)</t>
  </si>
  <si>
    <t>Producto Final (g)</t>
  </si>
  <si>
    <t>Reactivo usado (mol)</t>
  </si>
  <si>
    <t>Producto final (mol)</t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</si>
  <si>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</si>
  <si>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</si>
  <si>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</si>
  <si>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</si>
  <si>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</si>
  <si>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</si>
  <si>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CO</t>
    </r>
    <r>
      <rPr>
        <b/>
        <sz val="10"/>
        <rFont val="Verdana"/>
        <family val="2"/>
      </rPr>
      <t>2</t>
    </r>
  </si>
  <si>
    <r>
      <rPr>
        <sz val="18"/>
        <rFont val="Verdana"/>
        <family val="2"/>
      </rPr>
      <t>H</t>
    </r>
    <r>
      <rPr>
        <sz val="10"/>
        <rFont val="Verdana"/>
        <family val="2"/>
      </rPr>
      <t>2</t>
    </r>
    <r>
      <rPr>
        <sz val="18"/>
        <rFont val="Verdana"/>
        <family val="2"/>
      </rPr>
      <t>O</t>
    </r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</si>
  <si>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</si>
  <si>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</si>
  <si>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CO</t>
    </r>
    <r>
      <rPr>
        <b/>
        <sz val="10"/>
        <rFont val="Verdana"/>
        <family val="2"/>
      </rPr>
      <t>2</t>
    </r>
  </si>
  <si>
    <r>
      <rPr>
        <sz val="18"/>
        <rFont val="Verdana"/>
        <family val="2"/>
      </rPr>
      <t>H</t>
    </r>
    <r>
      <rPr>
        <sz val="10"/>
        <rFont val="Verdana"/>
        <family val="2"/>
      </rPr>
      <t>2</t>
    </r>
    <r>
      <rPr>
        <sz val="18"/>
        <rFont val="Verdana"/>
        <family val="2"/>
      </rPr>
      <t>O</t>
    </r>
  </si>
  <si>
    <t>Ensayo 1</t>
  </si>
  <si>
    <t>Ensayo 2</t>
  </si>
  <si>
    <t>Ensayo 3</t>
  </si>
  <si>
    <t>Ensayo 4</t>
  </si>
  <si>
    <t>Ensayo 5</t>
  </si>
  <si>
    <t>Relación de masas</t>
  </si>
  <si>
    <t>Relación de moles</t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</si>
  <si>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</si>
  <si>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</si>
  <si>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CO</t>
    </r>
    <r>
      <rPr>
        <b/>
        <sz val="10"/>
        <rFont val="Verdana"/>
        <family val="2"/>
      </rPr>
      <t>2</t>
    </r>
  </si>
  <si>
    <r>
      <rPr>
        <sz val="18"/>
        <rFont val="Verdana"/>
        <family val="2"/>
      </rPr>
      <t>H</t>
    </r>
    <r>
      <rPr>
        <sz val="10"/>
        <rFont val="Verdana"/>
        <family val="2"/>
      </rPr>
      <t>2</t>
    </r>
    <r>
      <rPr>
        <sz val="18"/>
        <rFont val="Verdana"/>
        <family val="2"/>
      </rPr>
      <t>O</t>
    </r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</si>
  <si>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</si>
  <si>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</si>
  <si>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CO</t>
    </r>
    <r>
      <rPr>
        <b/>
        <sz val="10"/>
        <rFont val="Verdana"/>
        <family val="2"/>
      </rPr>
      <t>2</t>
    </r>
  </si>
  <si>
    <r>
      <rPr>
        <sz val="18"/>
        <rFont val="Verdana"/>
        <family val="2"/>
      </rPr>
      <t>H</t>
    </r>
    <r>
      <rPr>
        <sz val="10"/>
        <rFont val="Verdana"/>
        <family val="2"/>
      </rPr>
      <t>2</t>
    </r>
    <r>
      <rPr>
        <sz val="18"/>
        <rFont val="Verdana"/>
        <family val="2"/>
      </rPr>
      <t>O</t>
    </r>
  </si>
  <si>
    <r>
      <rPr>
        <sz val="24"/>
        <rFont val="Verdana"/>
        <family val="2"/>
      </rPr>
      <t>2 C</t>
    </r>
    <r>
      <rPr>
        <sz val="14"/>
        <rFont val="Verdana"/>
        <family val="2"/>
      </rPr>
      <t>2</t>
    </r>
    <r>
      <rPr>
        <sz val="24"/>
        <rFont val="Verdana"/>
        <family val="2"/>
      </rPr>
      <t>H</t>
    </r>
    <r>
      <rPr>
        <sz val="14"/>
        <rFont val="Verdana"/>
        <family val="2"/>
      </rPr>
      <t>6</t>
    </r>
    <r>
      <rPr>
        <sz val="24"/>
        <rFont val="Verdana"/>
        <family val="2"/>
      </rPr>
      <t xml:space="preserve"> +   7 O</t>
    </r>
    <r>
      <rPr>
        <sz val="14"/>
        <rFont val="Verdana"/>
        <family val="2"/>
      </rPr>
      <t>2</t>
    </r>
    <r>
      <rPr>
        <sz val="24"/>
        <rFont val="Verdana"/>
        <family val="2"/>
      </rPr>
      <t xml:space="preserve"> --&gt; 4 CO</t>
    </r>
    <r>
      <rPr>
        <sz val="14"/>
        <rFont val="Verdana"/>
        <family val="2"/>
      </rPr>
      <t>2</t>
    </r>
    <r>
      <rPr>
        <sz val="24"/>
        <rFont val="Verdana"/>
        <family val="2"/>
      </rPr>
      <t xml:space="preserve"> +  6 H</t>
    </r>
    <r>
      <rPr>
        <sz val="14"/>
        <rFont val="Verdana"/>
        <family val="2"/>
      </rPr>
      <t>2</t>
    </r>
    <r>
      <rPr>
        <sz val="24"/>
        <rFont val="Verdana"/>
        <family val="2"/>
      </rPr>
      <t>O</t>
    </r>
  </si>
  <si>
    <t>Reactivos</t>
  </si>
  <si>
    <t>Productos</t>
  </si>
  <si>
    <r>
      <rPr>
        <sz val="18"/>
        <rFont val="Verdana"/>
        <family val="2"/>
      </rPr>
      <t>C</t>
    </r>
    <r>
      <rPr>
        <sz val="10"/>
        <rFont val="Verdana"/>
        <family val="2"/>
      </rPr>
      <t>2</t>
    </r>
    <r>
      <rPr>
        <sz val="18"/>
        <rFont val="Verdana"/>
        <family val="2"/>
      </rPr>
      <t>H</t>
    </r>
    <r>
      <rPr>
        <sz val="10"/>
        <rFont val="Verdana"/>
        <family val="2"/>
      </rPr>
      <t>6</t>
    </r>
  </si>
  <si>
    <r>
      <rPr>
        <sz val="18"/>
        <rFont val="Arial"/>
        <family val="2"/>
      </rPr>
      <t>O</t>
    </r>
    <r>
      <rPr>
        <sz val="10"/>
        <rFont val="Arial"/>
        <family val="2"/>
      </rPr>
      <t>2</t>
    </r>
  </si>
  <si>
    <r>
      <rPr>
        <sz val="18"/>
        <rFont val="Verdana"/>
        <family val="2"/>
      </rPr>
      <t>CO</t>
    </r>
    <r>
      <rPr>
        <b/>
        <sz val="10"/>
        <rFont val="Verdana"/>
        <family val="2"/>
      </rPr>
      <t>2</t>
    </r>
  </si>
  <si>
    <r>
      <rPr>
        <sz val="18"/>
        <rFont val="Verdana"/>
        <family val="2"/>
      </rPr>
      <t>H</t>
    </r>
    <r>
      <rPr>
        <sz val="10"/>
        <rFont val="Verdana"/>
        <family val="2"/>
      </rPr>
      <t>2</t>
    </r>
    <r>
      <rPr>
        <sz val="18"/>
        <rFont val="Verdana"/>
        <family val="2"/>
      </rPr>
      <t>O</t>
    </r>
  </si>
  <si>
    <t>Masa molar (g/mol)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</si>
</sst>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"/>
      <color rgb="FF00000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8"/>
      <name val="Verdana"/>
      <family val="2"/>
    </font>
    <font>
      <sz val="18"/>
      <color rgb="FF000000"/>
      <name val="Verdana"/>
      <family val="2"/>
    </font>
    <font>
      <sz val="18"/>
      <name val="Arial"/>
      <family val="2"/>
    </font>
    <font>
      <sz val="16"/>
      <name val="Verdana"/>
      <family val="2"/>
    </font>
    <font>
      <b/>
      <sz val="10"/>
      <color rgb="FF1155CC"/>
      <name val="Verdana"/>
      <family val="2"/>
    </font>
    <font>
      <b/>
      <sz val="12"/>
      <color rgb="FFFFFFFF"/>
      <name val="Verdana"/>
      <family val="2"/>
    </font>
    <font>
      <sz val="16"/>
      <color rgb="FFFF0000"/>
      <name val="Verdana"/>
      <family val="2"/>
    </font>
    <font>
      <b/>
      <sz val="14"/>
      <name val="Verdana"/>
      <family val="2"/>
    </font>
    <font>
      <b/>
      <sz val="14"/>
      <color rgb="FFFFFFFF"/>
      <name val="Verdana"/>
      <family val="2"/>
    </font>
    <font>
      <b/>
      <sz val="18"/>
      <name val="Verdana"/>
      <family val="2"/>
    </font>
    <font>
      <b/>
      <sz val="14"/>
      <color rgb="FF000000"/>
      <name val="Verdana"/>
      <family val="2"/>
    </font>
    <font>
      <sz val="24"/>
      <name val="Verdana"/>
      <family val="2"/>
    </font>
    <font>
      <b/>
      <sz val="18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A4C2F4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/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2" borderId="2" xfId="0" applyFont="1" applyBorder="1" applyAlignment="1">
      <alignment horizontal="center"/>
    </xf>
    <xf numFmtId="0" fontId="1" fillId="0" borderId="3" xfId="0" applyFont="1" applyBorder="1"/>
    <xf numFmtId="0" fontId="3" fillId="0" borderId="0" xfId="0" applyFont="1" applyAlignment="1">
      <alignment/>
    </xf>
    <xf numFmtId="0" fontId="2" fillId="3" borderId="4" xfId="0" applyFont="1" applyFill="1" applyBorder="1" applyAlignment="1">
      <alignment horizontal="center"/>
    </xf>
    <xf numFmtId="0" fontId="1" fillId="0" borderId="5" xfId="0" applyFont="1" applyBorder="1"/>
    <xf numFmtId="0" fontId="2" fillId="3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3" fillId="4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7" fillId="4" borderId="0" xfId="0" applyNumberFormat="1" applyFont="1" applyAlignment="1">
      <alignment/>
    </xf>
    <xf numFmtId="2" fontId="8" fillId="5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10" fillId="2" borderId="7" xfId="0" applyNumberFormat="1" applyFont="1" applyBorder="1" applyAlignment="1">
      <alignment/>
    </xf>
    <xf numFmtId="2" fontId="10" fillId="2" borderId="0" xfId="0" applyNumberFormat="1" applyFont="1" applyBorder="1" applyAlignment="1">
      <alignment/>
    </xf>
    <xf numFmtId="2" fontId="11" fillId="5" borderId="0" xfId="0" applyNumberFormat="1" applyFont="1" applyAlignment="1">
      <alignment/>
    </xf>
    <xf numFmtId="0" fontId="11" fillId="5" borderId="6" xfId="0" applyFont="1" applyBorder="1" applyAlignment="1">
      <alignment/>
    </xf>
    <xf numFmtId="2" fontId="10" fillId="3" borderId="7" xfId="0" applyNumberFormat="1" applyFont="1" applyBorder="1" applyAlignment="1">
      <alignment/>
    </xf>
    <xf numFmtId="2" fontId="10" fillId="3" borderId="0" xfId="0" applyNumberFormat="1" applyFont="1" applyBorder="1" applyAlignment="1">
      <alignment/>
    </xf>
    <xf numFmtId="2" fontId="10" fillId="3" borderId="0" xfId="0" applyNumberFormat="1" applyFont="1" applyAlignment="1">
      <alignment/>
    </xf>
    <xf numFmtId="4" fontId="10" fillId="3" borderId="6" xfId="0" applyNumberFormat="1" applyFont="1" applyBorder="1" applyAlignment="1">
      <alignment/>
    </xf>
    <xf numFmtId="2" fontId="10" fillId="2" borderId="7" xfId="0" applyNumberFormat="1" applyFont="1" applyBorder="1" applyAlignment="1">
      <alignment/>
    </xf>
    <xf numFmtId="2" fontId="10" fillId="2" borderId="0" xfId="0" applyNumberFormat="1" applyFont="1" applyBorder="1" applyAlignment="1">
      <alignment/>
    </xf>
    <xf numFmtId="2" fontId="10" fillId="3" borderId="7" xfId="0" applyNumberFormat="1" applyFont="1" applyBorder="1" applyAlignment="1">
      <alignment/>
    </xf>
    <xf numFmtId="2" fontId="10" fillId="3" borderId="0" xfId="0" applyNumberFormat="1" applyFont="1" applyBorder="1" applyAlignment="1">
      <alignment/>
    </xf>
    <xf numFmtId="2" fontId="10" fillId="2" borderId="8" xfId="0" applyNumberFormat="1" applyFont="1" applyBorder="1" applyAlignment="1">
      <alignment/>
    </xf>
    <xf numFmtId="2" fontId="10" fillId="2" borderId="9" xfId="0" applyNumberFormat="1" applyFont="1" applyBorder="1" applyAlignment="1">
      <alignment/>
    </xf>
    <xf numFmtId="2" fontId="11" fillId="5" borderId="9" xfId="0" applyNumberFormat="1" applyFont="1" applyBorder="1" applyAlignment="1">
      <alignment/>
    </xf>
    <xf numFmtId="0" fontId="11" fillId="5" borderId="10" xfId="0" applyFont="1" applyBorder="1" applyAlignment="1">
      <alignment/>
    </xf>
    <xf numFmtId="2" fontId="10" fillId="3" borderId="8" xfId="0" applyNumberFormat="1" applyFont="1" applyBorder="1" applyAlignment="1">
      <alignment/>
    </xf>
    <xf numFmtId="2" fontId="10" fillId="3" borderId="9" xfId="0" applyNumberFormat="1" applyFont="1" applyBorder="1" applyAlignment="1">
      <alignment/>
    </xf>
    <xf numFmtId="2" fontId="10" fillId="3" borderId="9" xfId="0" applyNumberFormat="1" applyFont="1" applyBorder="1" applyAlignment="1">
      <alignment/>
    </xf>
    <xf numFmtId="4" fontId="10" fillId="3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2" fillId="2" borderId="1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3" xfId="0" applyFont="1" applyBorder="1" applyAlignment="1">
      <alignment/>
    </xf>
    <xf numFmtId="0" fontId="12" fillId="3" borderId="1" xfId="0" applyFont="1" applyBorder="1" applyAlignment="1">
      <alignment/>
    </xf>
    <xf numFmtId="0" fontId="3" fillId="3" borderId="2" xfId="0" applyFont="1" applyBorder="1" applyAlignment="1">
      <alignment/>
    </xf>
    <xf numFmtId="0" fontId="3" fillId="3" borderId="2" xfId="0" applyFont="1" applyBorder="1" applyAlignment="1">
      <alignment/>
    </xf>
    <xf numFmtId="0" fontId="3" fillId="3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4" borderId="0" xfId="0" applyFont="1" applyAlignment="1">
      <alignment horizontal="right"/>
    </xf>
    <xf numFmtId="0" fontId="3" fillId="0" borderId="7" xfId="0" applyFont="1" applyBorder="1" applyAlignment="1">
      <alignment/>
    </xf>
    <xf numFmtId="2" fontId="10" fillId="2" borderId="0" xfId="0" applyNumberFormat="1" applyFont="1" applyAlignment="1">
      <alignment/>
    </xf>
    <xf numFmtId="4" fontId="13" fillId="2" borderId="6" xfId="0" applyNumberFormat="1" applyFont="1" applyBorder="1"/>
    <xf numFmtId="2" fontId="10" fillId="3" borderId="4" xfId="0" applyNumberFormat="1" applyFont="1" applyBorder="1" applyAlignment="1">
      <alignment/>
    </xf>
    <xf numFmtId="2" fontId="10" fillId="3" borderId="5" xfId="0" applyNumberFormat="1" applyFont="1" applyBorder="1" applyAlignment="1">
      <alignment/>
    </xf>
    <xf numFmtId="2" fontId="10" fillId="3" borderId="5" xfId="0" applyNumberFormat="1" applyFont="1" applyBorder="1" applyAlignment="1">
      <alignment/>
    </xf>
    <xf numFmtId="4" fontId="10" fillId="3" borderId="12" xfId="0" applyNumberFormat="1" applyFont="1" applyBorder="1" applyAlignment="1">
      <alignment/>
    </xf>
    <xf numFmtId="2" fontId="10" fillId="2" borderId="9" xfId="0" applyNumberFormat="1" applyFont="1" applyBorder="1" applyAlignment="1">
      <alignment/>
    </xf>
    <xf numFmtId="4" fontId="13" fillId="2" borderId="10" xfId="0" applyNumberFormat="1" applyFont="1" applyBorder="1"/>
    <xf numFmtId="0" fontId="14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C1000"/>
  <sheetViews>
    <sheetView tabSelected="1" workbookViewId="0" topLeftCell="A1"/>
  </sheetViews>
  <sheetFormatPr defaultColWidth="13.50390625" defaultRowHeight="15" customHeight="1"/>
  <cols>
    <col min="1" max="1" width="9.375" style="0" customWidth="1"/>
    <col min="2" max="2" width="8.375" style="0" customWidth="1"/>
    <col min="3" max="3" width="11.625" style="0" customWidth="1"/>
    <col min="4" max="4" width="8.375" style="0" customWidth="1"/>
    <col min="5" max="5" width="10.50390625" style="0" customWidth="1"/>
    <col min="6" max="6" width="4.625" style="0" customWidth="1"/>
    <col min="7" max="7" width="8.375" style="0" customWidth="1"/>
    <col min="8" max="8" width="13.50390625" style="0" customWidth="1"/>
    <col min="9" max="9" width="13.875" style="0" customWidth="1"/>
    <col min="10" max="10" width="9.25390625" style="0" customWidth="1"/>
    <col min="11" max="11" width="4.625" style="0" customWidth="1"/>
    <col min="12" max="12" width="9.625" style="0" customWidth="1"/>
    <col min="13" max="13" width="12.875" style="0" customWidth="1"/>
    <col min="14" max="14" width="16.50390625" style="0" customWidth="1"/>
    <col min="15" max="24" width="8.375" style="0" customWidth="1"/>
    <col min="25" max="29" width="7.75390625" style="0" customWidth="1"/>
  </cols>
  <sheetData>
    <row r="1" spans="1:29" ht="24" customHeight="1">
      <c r="A1" s="1"/>
      <c r="B1" s="1" t="s">
        <v>0</v>
      </c>
      <c r="D1" s="1" t="s">
        <v>1</v>
      </c>
      <c r="F1" s="1"/>
      <c r="G1" s="2" t="s">
        <v>2</v>
      </c>
      <c r="H1" s="3"/>
      <c r="I1" s="4" t="s">
        <v>3</v>
      </c>
      <c r="J1" s="5"/>
      <c r="K1" s="6"/>
      <c r="L1" s="7" t="s">
        <v>4</v>
      </c>
      <c r="M1" s="8"/>
      <c r="N1" s="9" t="s">
        <v>5</v>
      </c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3.25" customHeight="1">
      <c r="A2" s="10"/>
      <c r="B2" s="11" t="s">
        <v>6</v>
      </c>
      <c r="C2" s="12" t="s">
        <v>7</v>
      </c>
      <c r="D2" s="11" t="s">
        <v>8</v>
      </c>
      <c r="E2" s="13" t="s">
        <v>9</v>
      </c>
      <c r="F2" s="14"/>
      <c r="G2" s="11" t="s">
        <v>10</v>
      </c>
      <c r="H2" s="12" t="s">
        <v>11</v>
      </c>
      <c r="I2" s="15" t="s">
        <v>12</v>
      </c>
      <c r="J2" s="16" t="s">
        <v>13</v>
      </c>
      <c r="K2" s="6"/>
      <c r="L2" s="11" t="s">
        <v>14</v>
      </c>
      <c r="M2" s="12" t="s">
        <v>15</v>
      </c>
      <c r="N2" s="15" t="s">
        <v>16</v>
      </c>
      <c r="O2" s="16" t="s">
        <v>17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2.5" customHeight="1">
      <c r="A3" s="17" t="s">
        <v>18</v>
      </c>
      <c r="B3" s="18">
        <v>80</v>
      </c>
      <c r="C3" s="18">
        <v>80</v>
      </c>
      <c r="D3" s="18">
        <v>58.57</v>
      </c>
      <c r="E3" s="18">
        <v>0</v>
      </c>
      <c r="F3" s="19"/>
      <c r="G3" s="20">
        <f aca="true" t="shared" si="0" ref="G3:H3">B3-D3</f>
        <v>21.43</v>
      </c>
      <c r="H3" s="21">
        <f t="shared" si="0"/>
        <v>80</v>
      </c>
      <c r="I3" s="22">
        <v>62.86</v>
      </c>
      <c r="J3" s="23">
        <v>38.57</v>
      </c>
      <c r="K3" s="6"/>
      <c r="L3" s="24">
        <f>G3/datos!B3</f>
        <v>0.7143333333</v>
      </c>
      <c r="M3" s="25">
        <f>H3/datos!C3</f>
        <v>2.5</v>
      </c>
      <c r="N3" s="26">
        <f>I3/datos!D3</f>
        <v>1.428636364</v>
      </c>
      <c r="O3" s="27">
        <f>J3/datos!E3</f>
        <v>2.142777778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17" t="s">
        <v>19</v>
      </c>
      <c r="B4" s="18">
        <v>36.5</v>
      </c>
      <c r="C4" s="18">
        <v>44.5</v>
      </c>
      <c r="D4" s="18">
        <v>24.58</v>
      </c>
      <c r="E4" s="18">
        <v>0</v>
      </c>
      <c r="F4" s="19"/>
      <c r="G4" s="28">
        <f aca="true" t="shared" si="1" ref="G4:H4">B4-D4</f>
        <v>11.92</v>
      </c>
      <c r="H4" s="29">
        <f t="shared" si="1"/>
        <v>44.5</v>
      </c>
      <c r="I4" s="22">
        <v>34.96</v>
      </c>
      <c r="J4" s="23">
        <v>21.46</v>
      </c>
      <c r="K4" s="6"/>
      <c r="L4" s="30">
        <f>G4/datos!B3</f>
        <v>0.3973333333</v>
      </c>
      <c r="M4" s="31">
        <f>H4/datos!C3</f>
        <v>1.390625</v>
      </c>
      <c r="N4" s="26">
        <f>I4/datos!D3</f>
        <v>0.7945454545</v>
      </c>
      <c r="O4" s="27">
        <f>J4/datos!E3</f>
        <v>1.192222222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2.5" customHeight="1">
      <c r="A5" s="17" t="s">
        <v>20</v>
      </c>
      <c r="B5" s="18">
        <v>4.25</v>
      </c>
      <c r="C5" s="18">
        <v>80</v>
      </c>
      <c r="D5" s="18">
        <v>0</v>
      </c>
      <c r="E5" s="18">
        <v>64.13</v>
      </c>
      <c r="F5" s="19"/>
      <c r="G5" s="28">
        <f aca="true" t="shared" si="2" ref="G5:H5">B5-D5</f>
        <v>4.25</v>
      </c>
      <c r="H5" s="29">
        <f t="shared" si="2"/>
        <v>15.87</v>
      </c>
      <c r="I5" s="22">
        <v>12.47</v>
      </c>
      <c r="J5" s="23">
        <v>7.65</v>
      </c>
      <c r="K5" s="6"/>
      <c r="L5" s="30">
        <f>G5/datos!B3</f>
        <v>0.1416666667</v>
      </c>
      <c r="M5" s="31">
        <f>H5/datos!C3</f>
        <v>0.4959375</v>
      </c>
      <c r="N5" s="26">
        <f>I5/datos!D3</f>
        <v>0.2834090909</v>
      </c>
      <c r="O5" s="27">
        <f>J5/datos!E3</f>
        <v>0.425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2.5" customHeight="1">
      <c r="A6" s="17" t="s">
        <v>21</v>
      </c>
      <c r="B6" s="18">
        <v>15.25</v>
      </c>
      <c r="C6" s="18">
        <v>38.25</v>
      </c>
      <c r="D6" s="18">
        <v>5</v>
      </c>
      <c r="E6" s="18">
        <v>0</v>
      </c>
      <c r="F6" s="19"/>
      <c r="G6" s="28">
        <f aca="true" t="shared" si="3" ref="G6:H6">B6-D6</f>
        <v>10.25</v>
      </c>
      <c r="H6" s="29">
        <f t="shared" si="3"/>
        <v>38.25</v>
      </c>
      <c r="I6" s="22">
        <v>30.05</v>
      </c>
      <c r="J6" s="23">
        <v>18.44</v>
      </c>
      <c r="K6" s="6"/>
      <c r="L6" s="30">
        <f>G6/datos!B3</f>
        <v>0.3416666667</v>
      </c>
      <c r="M6" s="31">
        <f>H6/datos!C3</f>
        <v>1.1953125</v>
      </c>
      <c r="N6" s="26">
        <f>I6/datos!D3</f>
        <v>0.6829545455</v>
      </c>
      <c r="O6" s="27">
        <f>J6/datos!E3</f>
        <v>1.024444444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3.25" customHeight="1">
      <c r="A7" s="17" t="s">
        <v>22</v>
      </c>
      <c r="B7" s="18">
        <v>80</v>
      </c>
      <c r="C7" s="18">
        <v>22</v>
      </c>
      <c r="D7" s="18">
        <v>74.11</v>
      </c>
      <c r="E7" s="18">
        <v>0</v>
      </c>
      <c r="F7" s="19"/>
      <c r="G7" s="32">
        <f aca="true" t="shared" si="4" ref="G7:H7">B7-D7</f>
        <v>5.89</v>
      </c>
      <c r="H7" s="33">
        <f t="shared" si="4"/>
        <v>22</v>
      </c>
      <c r="I7" s="34">
        <v>17.29</v>
      </c>
      <c r="J7" s="35">
        <v>10.61</v>
      </c>
      <c r="K7" s="6"/>
      <c r="L7" s="36">
        <f>G7/datos!B3</f>
        <v>0.1963333333</v>
      </c>
      <c r="M7" s="37">
        <f>H7/datos!C3</f>
        <v>0.6875</v>
      </c>
      <c r="N7" s="38">
        <f>I7/datos!D3</f>
        <v>0.3929545455</v>
      </c>
      <c r="O7" s="39">
        <f>J7/datos!E3</f>
        <v>0.5894444444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24" customHeight="1">
      <c r="A8" s="40"/>
      <c r="B8" s="40"/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24" customHeight="1">
      <c r="A9" s="6"/>
      <c r="B9" s="6"/>
      <c r="C9" s="6"/>
      <c r="D9" s="6"/>
      <c r="E9" s="6"/>
      <c r="F9" s="6"/>
      <c r="G9" s="41" t="s">
        <v>23</v>
      </c>
      <c r="H9" s="42"/>
      <c r="I9" s="43"/>
      <c r="J9" s="44"/>
      <c r="K9" s="6"/>
      <c r="L9" s="45" t="s">
        <v>24</v>
      </c>
      <c r="M9" s="46"/>
      <c r="N9" s="47"/>
      <c r="O9" s="4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23.25" customHeight="1">
      <c r="A10" s="6"/>
      <c r="B10" s="6"/>
      <c r="C10" s="6"/>
      <c r="D10" s="6"/>
      <c r="E10" s="6"/>
      <c r="F10" s="49"/>
      <c r="G10" s="11" t="s">
        <v>25</v>
      </c>
      <c r="H10" s="12" t="s">
        <v>26</v>
      </c>
      <c r="I10" s="15" t="s">
        <v>27</v>
      </c>
      <c r="J10" s="16" t="s">
        <v>28</v>
      </c>
      <c r="K10" s="50"/>
      <c r="L10" s="11" t="s">
        <v>29</v>
      </c>
      <c r="M10" s="12" t="s">
        <v>30</v>
      </c>
      <c r="N10" s="51" t="s">
        <v>31</v>
      </c>
      <c r="O10" s="16" t="s">
        <v>32</v>
      </c>
      <c r="P10" s="5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22.5" customHeight="1">
      <c r="A11" s="6"/>
      <c r="B11" s="6"/>
      <c r="C11" s="6"/>
      <c r="D11" s="6"/>
      <c r="E11" s="6"/>
      <c r="F11" s="6"/>
      <c r="G11" s="20">
        <f aca="true" t="shared" si="5" ref="G11:J11">G3/$H$3</f>
        <v>0.267875</v>
      </c>
      <c r="H11" s="21">
        <f t="shared" si="5"/>
        <v>1</v>
      </c>
      <c r="I11" s="53">
        <f t="shared" si="5"/>
        <v>0.78575</v>
      </c>
      <c r="J11" s="54">
        <f t="shared" si="5"/>
        <v>0.482125</v>
      </c>
      <c r="K11" s="6"/>
      <c r="L11" s="55">
        <f aca="true" t="shared" si="6" ref="L11:O11">L3/$L$3</f>
        <v>1</v>
      </c>
      <c r="M11" s="56">
        <f t="shared" si="6"/>
        <v>3.499766682</v>
      </c>
      <c r="N11" s="57">
        <f t="shared" si="6"/>
        <v>1.999957579</v>
      </c>
      <c r="O11" s="58">
        <f t="shared" si="6"/>
        <v>2.99968891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22.5" customHeight="1">
      <c r="A12" s="6"/>
      <c r="B12" s="6"/>
      <c r="C12" s="6"/>
      <c r="D12" s="6"/>
      <c r="E12" s="6"/>
      <c r="F12" s="6"/>
      <c r="G12" s="28">
        <f aca="true" t="shared" si="7" ref="G12:J12">G4/$H$4</f>
        <v>0.2678651685</v>
      </c>
      <c r="H12" s="29">
        <f t="shared" si="7"/>
        <v>1</v>
      </c>
      <c r="I12" s="53">
        <f t="shared" si="7"/>
        <v>0.7856179775</v>
      </c>
      <c r="J12" s="54">
        <f t="shared" si="7"/>
        <v>0.482247191</v>
      </c>
      <c r="K12" s="6"/>
      <c r="L12" s="30">
        <f aca="true" t="shared" si="8" ref="L12:O12">L4/$L$4</f>
        <v>1</v>
      </c>
      <c r="M12" s="31">
        <f t="shared" si="8"/>
        <v>3.499895134</v>
      </c>
      <c r="N12" s="26">
        <f t="shared" si="8"/>
        <v>1.999694936</v>
      </c>
      <c r="O12" s="27">
        <f t="shared" si="8"/>
        <v>3.000559284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2.5" customHeight="1">
      <c r="A13" s="6"/>
      <c r="B13" s="6"/>
      <c r="C13" s="6"/>
      <c r="D13" s="6"/>
      <c r="E13" s="6"/>
      <c r="F13" s="6"/>
      <c r="G13" s="28">
        <f aca="true" t="shared" si="9" ref="G13:J13">G5/$H$5</f>
        <v>0.2678008822</v>
      </c>
      <c r="H13" s="29">
        <f t="shared" si="9"/>
        <v>1</v>
      </c>
      <c r="I13" s="53">
        <f t="shared" si="9"/>
        <v>0.7857592943</v>
      </c>
      <c r="J13" s="54">
        <f t="shared" si="9"/>
        <v>0.4820415879</v>
      </c>
      <c r="K13" s="6"/>
      <c r="L13" s="30">
        <f aca="true" t="shared" si="10" ref="L13:O13">L5/$L$5</f>
        <v>1</v>
      </c>
      <c r="M13" s="31">
        <f t="shared" si="10"/>
        <v>3.500735294</v>
      </c>
      <c r="N13" s="26">
        <f t="shared" si="10"/>
        <v>2.000534759</v>
      </c>
      <c r="O13" s="27">
        <f t="shared" si="10"/>
        <v>3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2.5" customHeight="1">
      <c r="A14" s="6"/>
      <c r="B14" s="6"/>
      <c r="C14" s="6"/>
      <c r="D14" s="6"/>
      <c r="E14" s="6"/>
      <c r="F14" s="6"/>
      <c r="G14" s="28">
        <f aca="true" t="shared" si="11" ref="G14:J14">G6/$H$6</f>
        <v>0.2679738562</v>
      </c>
      <c r="H14" s="29">
        <f t="shared" si="11"/>
        <v>1</v>
      </c>
      <c r="I14" s="53">
        <f t="shared" si="11"/>
        <v>0.785620915</v>
      </c>
      <c r="J14" s="54">
        <f t="shared" si="11"/>
        <v>0.4820915033</v>
      </c>
      <c r="K14" s="6"/>
      <c r="L14" s="30">
        <f aca="true" t="shared" si="12" ref="L14:O14">L6/$L$6</f>
        <v>1</v>
      </c>
      <c r="M14" s="31">
        <f t="shared" si="12"/>
        <v>3.49847561</v>
      </c>
      <c r="N14" s="26">
        <f t="shared" si="12"/>
        <v>1.998891353</v>
      </c>
      <c r="O14" s="27">
        <f t="shared" si="12"/>
        <v>2.998373984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23.25" customHeight="1">
      <c r="A15" s="6"/>
      <c r="B15" s="6"/>
      <c r="C15" s="6"/>
      <c r="D15" s="6"/>
      <c r="E15" s="6"/>
      <c r="F15" s="6"/>
      <c r="G15" s="32">
        <f aca="true" t="shared" si="13" ref="G15:J15">G7/$H$7</f>
        <v>0.2677272727</v>
      </c>
      <c r="H15" s="33">
        <f t="shared" si="13"/>
        <v>1</v>
      </c>
      <c r="I15" s="59">
        <f t="shared" si="13"/>
        <v>0.7859090909</v>
      </c>
      <c r="J15" s="60">
        <f t="shared" si="13"/>
        <v>0.4822727273</v>
      </c>
      <c r="K15" s="6"/>
      <c r="L15" s="36">
        <f aca="true" t="shared" si="14" ref="L15:O15">L7/$L$7</f>
        <v>1</v>
      </c>
      <c r="M15" s="37">
        <f t="shared" si="14"/>
        <v>3.501697793</v>
      </c>
      <c r="N15" s="38">
        <f t="shared" si="14"/>
        <v>2.001466276</v>
      </c>
      <c r="O15" s="39">
        <f t="shared" si="14"/>
        <v>3.002263724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4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30" customHeight="1">
      <c r="A17" s="6"/>
      <c r="B17" s="6"/>
      <c r="C17" s="6"/>
      <c r="D17" s="6"/>
      <c r="E17" s="6"/>
      <c r="F17" s="6"/>
      <c r="G17" s="6"/>
      <c r="H17" s="61" t="s">
        <v>33</v>
      </c>
      <c r="I17" s="62"/>
      <c r="J17" s="62"/>
      <c r="K17" s="62"/>
      <c r="L17" s="62"/>
      <c r="M17" s="62"/>
      <c r="N17" s="6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22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2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2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2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22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2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22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2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22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2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2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2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2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2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22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2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2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2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22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2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2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22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2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2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2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2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2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2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2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2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2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2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2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2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2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2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2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2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2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2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2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22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22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22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22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22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22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22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22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22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22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22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22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22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22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22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22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2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22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22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22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22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22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22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22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22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22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22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22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22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22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22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22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22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22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22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22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22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22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2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22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2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22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22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22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22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22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22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22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22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22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22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22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22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22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22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22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22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22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22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22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22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22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22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22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22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22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22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22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22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22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22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22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22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22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22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22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22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22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22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22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22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22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22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22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22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22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22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22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22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22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22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22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22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22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22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22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22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22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22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22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22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22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22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22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22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22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22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22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22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22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22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22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22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22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22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22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22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22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2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22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22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22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2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2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22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2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22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2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2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2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22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2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22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22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22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22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22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22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22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22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22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22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22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22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22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22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22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22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22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22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22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22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22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22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22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22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22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22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22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22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22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22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22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22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22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22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22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22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22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22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22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22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22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22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22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22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22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22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22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22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22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22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22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22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22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22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22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22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22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22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22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22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22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22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22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22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22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22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22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22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22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22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22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22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22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22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22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22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22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22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22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22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22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22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22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22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22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22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22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22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22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22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22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22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22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22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22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22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22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22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22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22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22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22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22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22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22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22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22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22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22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22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22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22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22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22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22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22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22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22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22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22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22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22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22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22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22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22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22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22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22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22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22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22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22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22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22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22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22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22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22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22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22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22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22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22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22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22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22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22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22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22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22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22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22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22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22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22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22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22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22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22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22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22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22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22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22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22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22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22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22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22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22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22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22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22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22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22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22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22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22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22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22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22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22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22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22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22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22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22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22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22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22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22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22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22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22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22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22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22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22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22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22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22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22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22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22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22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22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22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22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22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22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22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22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22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22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22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22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22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22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22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22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22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22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22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22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22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22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22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22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22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22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22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22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22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22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22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22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22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22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22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22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22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22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22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22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22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22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22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22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22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22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22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22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22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22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22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22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22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22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22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22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22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22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22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22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22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22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22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22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22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22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22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22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22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22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22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22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22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22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22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22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22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22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22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22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22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22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22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22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22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22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22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22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22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22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22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22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22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22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22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22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22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22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22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22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22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22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22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22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22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22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22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22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22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22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22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22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22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22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22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22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22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22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22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22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22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22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22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22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22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22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22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22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22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22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22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22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22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22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22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22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22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22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22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22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22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22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22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22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22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22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22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22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22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22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22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22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22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22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22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22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22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22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22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22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22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22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22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22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22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22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22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22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22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22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22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22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22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22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22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22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22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22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22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22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22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22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22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22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22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22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22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22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22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22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22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22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22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22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22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22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22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22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22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22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22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22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22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22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22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22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22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22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22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22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22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22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22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22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22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22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22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22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22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22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22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22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22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22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22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22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22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22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22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22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22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22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22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22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22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22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22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22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22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22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22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22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22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22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22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22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22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22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22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22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22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22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22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22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22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22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22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22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22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22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22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22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22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22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22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22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22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22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22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22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22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22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22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22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22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22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22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22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22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22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22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22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22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22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22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22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22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22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22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22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22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22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22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22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22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22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22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22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22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22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22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22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22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22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22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22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22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22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22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22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22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22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22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22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22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22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22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22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22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22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22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22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22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22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22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22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22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22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22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22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22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22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22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22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22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22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22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22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22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22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22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22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22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22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22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22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22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22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22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22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22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22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22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22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22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22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22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22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22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22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22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22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22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22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22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22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22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22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22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22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22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22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22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22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22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22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22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22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22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22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22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22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22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22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22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22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22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22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22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22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22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22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22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22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22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22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22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22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22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22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22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22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22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22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22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22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22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22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22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22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22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22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22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22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22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22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22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22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22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22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22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22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22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22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22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22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22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22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22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22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22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22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22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22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22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22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22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22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22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22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22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22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22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22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22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22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22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22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22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22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22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22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22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22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22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22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22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22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22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22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22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22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22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22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22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22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22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22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22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22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22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22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22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22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22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22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22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22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22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22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22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22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22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22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22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22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22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22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22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22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22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22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22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22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22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22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22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22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22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22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22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22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22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22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22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22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22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22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22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22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22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22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22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22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22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22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22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22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22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22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22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22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22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22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22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22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22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22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22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22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22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22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22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22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22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22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22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22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22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22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22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22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22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22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22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22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22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22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22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22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22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22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22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22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22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22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22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22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22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22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22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22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22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22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22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22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22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22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22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22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22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22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22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22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22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22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22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22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22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22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22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22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22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22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22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</sheetData>
  <mergeCells count="7">
    <mergeCell ref="B1:C1"/>
    <mergeCell ref="D1:E1"/>
    <mergeCell ref="G1:H1"/>
    <mergeCell ref="I1:J1"/>
    <mergeCell ref="L1:M1"/>
    <mergeCell ref="N1:O1"/>
    <mergeCell ref="H17:N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workbookViewId="0" topLeftCell="A1"/>
  </sheetViews>
  <sheetFormatPr defaultColWidth="13.50390625" defaultRowHeight="15" customHeight="1"/>
  <cols>
    <col min="1" max="1" width="27.75390625" style="0" customWidth="1"/>
    <col min="2" max="2" width="12.875" style="0" customWidth="1"/>
    <col min="3" max="3" width="11.875" style="0" customWidth="1"/>
    <col min="4" max="4" width="16.50390625" style="0" customWidth="1"/>
    <col min="5" max="5" width="10.375" style="0" customWidth="1"/>
    <col min="6" max="7" width="8.75390625" style="0" customWidth="1"/>
    <col min="8" max="14" width="8.375" style="0" customWidth="1"/>
    <col min="15" max="26" width="7.75390625" style="0" customWidth="1"/>
  </cols>
  <sheetData>
    <row r="1" spans="1:26" ht="22.5" customHeight="1">
      <c r="A1" s="6"/>
      <c r="B1" s="64" t="s">
        <v>34</v>
      </c>
      <c r="D1" s="65" t="s">
        <v>35</v>
      </c>
      <c r="F1" s="6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2.5" customHeight="1">
      <c r="A2" s="6"/>
      <c r="B2" s="11" t="s">
        <v>36</v>
      </c>
      <c r="C2" s="12" t="s">
        <v>37</v>
      </c>
      <c r="D2" s="67" t="s">
        <v>38</v>
      </c>
      <c r="E2" s="16" t="s">
        <v>39</v>
      </c>
      <c r="F2" s="6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2.5" customHeight="1">
      <c r="A3" s="6" t="s">
        <v>40</v>
      </c>
      <c r="B3" s="68">
        <v>30</v>
      </c>
      <c r="C3" s="69">
        <v>32</v>
      </c>
      <c r="D3" s="68">
        <v>44</v>
      </c>
      <c r="E3" s="68">
        <v>18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2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2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2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2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2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2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2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2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2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2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2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2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2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2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2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2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2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2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2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2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2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2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2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2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2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2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2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2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2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2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2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2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2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2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2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2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2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2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2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2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2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2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2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2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2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2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2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2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2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2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2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2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2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2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2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2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2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2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2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2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2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2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2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2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2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2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2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2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2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2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2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2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2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2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2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2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2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2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2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2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2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2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2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2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2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2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2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2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2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2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2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2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2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2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2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2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2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2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2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2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2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2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2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2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2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2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2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2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2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2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2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2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2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2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2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2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2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2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2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2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2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2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2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2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2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2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2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2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2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2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2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2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2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2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2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2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2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2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2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2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2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2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2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2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2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2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2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2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2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2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2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2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2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2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2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2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2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2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2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2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2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2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2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2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2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2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2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2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2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2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2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2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2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2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2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2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2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2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2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2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2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2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2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2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2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2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2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2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2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2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2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2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2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2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2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2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2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2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2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2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2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2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2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2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2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2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2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2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2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2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2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2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2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2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2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2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2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2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2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2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2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2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2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2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2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2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2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2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2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2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2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2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2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2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2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2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2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2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2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2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2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2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2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2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2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2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2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2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2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2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2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2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2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2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2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2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2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2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2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2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2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2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2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2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2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2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2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2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2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2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2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2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2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2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2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2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2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2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2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2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2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2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2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2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2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2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2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2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2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2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2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2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2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2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2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2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2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2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2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2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2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2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2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2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2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2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2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2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2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2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2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2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2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2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2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2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2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2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2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2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2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2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2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2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2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2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2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2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2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2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2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2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2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2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2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2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2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2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2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2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2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2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2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2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2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2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2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2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2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2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2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2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2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2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2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2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2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2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2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2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2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2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2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2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2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2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2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2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2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2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2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2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2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2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2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2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2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2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2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2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2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2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2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2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2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2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2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2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2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2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2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2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2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2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2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2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2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2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2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2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2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2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2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2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2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2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2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2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2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2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2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2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2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2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2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2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2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2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2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2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2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2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2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2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2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2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2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2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2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2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2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2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2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2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2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2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2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2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2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2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2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2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2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2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2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2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2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2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2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2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2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2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2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2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2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2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2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2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2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2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2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2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2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2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2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2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2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2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2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2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2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2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2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2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2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2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2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2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2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2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2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2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2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2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2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2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2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2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2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2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2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2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2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2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2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2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2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2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2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2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2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2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2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2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2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2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2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2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2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2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2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2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2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2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2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2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2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2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2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2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2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2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2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2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2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2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2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2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2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2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2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2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2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2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2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2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2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2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2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2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2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2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2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2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2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2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2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2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2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2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2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2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2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2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2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2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2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2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2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2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2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2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2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2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2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2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2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2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2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2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2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2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2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2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2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2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2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2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2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2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2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2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2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2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2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2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2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2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2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2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2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2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2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2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2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2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2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2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2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2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2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2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2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2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2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2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2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2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2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2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2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2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2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2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2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2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2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2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2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2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2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2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2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2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2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2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2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2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2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2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2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2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2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2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2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2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2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2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2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2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2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2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2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2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2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2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2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2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2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2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2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2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2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2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2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2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2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2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2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2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2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2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2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2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2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2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2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2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2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2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2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2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2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2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2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2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2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2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2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2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2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2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2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2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2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2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2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2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2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2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2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2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2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2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2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2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2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2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2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2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2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2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2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2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2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2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2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2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2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2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2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2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2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2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2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2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2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2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2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2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2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2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2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2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2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2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2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2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2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2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2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2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2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2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2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2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2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2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2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2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2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2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2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2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2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2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2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2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2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2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2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2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2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2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2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2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2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2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2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2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2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2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2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2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2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2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2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2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2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2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2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2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2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2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2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2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2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2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2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2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2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2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2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2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2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2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2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2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2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2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2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2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2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2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2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2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2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2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2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2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2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2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2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2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2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2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2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2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2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2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2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2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2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2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2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2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2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2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2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2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2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2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2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2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2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2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2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2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2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2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2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2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2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2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2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2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2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2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2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2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2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2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2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2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2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2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2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2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2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2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2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2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2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2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2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2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2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2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2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2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2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2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2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2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2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2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2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2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2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2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2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2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2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2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2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2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2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2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2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2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2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2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2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2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2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2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2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2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2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2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2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2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2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2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2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2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2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2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2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2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2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2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2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2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2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2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2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2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2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2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2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2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2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2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2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2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2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2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2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2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2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2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2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2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2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2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2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2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2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2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2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2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2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2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2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2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2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2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2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2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2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2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2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2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2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2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2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2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2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2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2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2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2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2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2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2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2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2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2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2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2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2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2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3.50390625" defaultRowHeight="15" customHeight="1"/>
  <cols>
    <col min="1" max="26" width="7.75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