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61" windowWidth="14295" windowHeight="10185" tabRatio="287" activeTab="1"/>
  </bookViews>
  <sheets>
    <sheet name="datos" sheetId="1" r:id="rId1"/>
    <sheet name="reacc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<sst xmlns="http://schemas.openxmlformats.org/spreadsheetml/2006/main" count="15" uniqueCount="15">
  <si>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Reactivos</t>
  </si>
  <si>
    <t>Productos</t>
  </si>
  <si>
    <t>Masa molar (g/mol)</t>
  </si>
  <si>
    <r>
      <t>N</t>
    </r>
    <r>
      <rPr>
        <vertAlign val="subscript"/>
        <sz val="18"/>
        <rFont val="Verdana"/>
        <family val="2"/>
      </rPr>
      <t>2</t>
    </r>
    <r>
      <rPr>
        <sz val="18"/>
        <rFont val="Verdana"/>
        <family val="0"/>
      </rPr>
      <t xml:space="preserve"> + </t>
    </r>
    <r>
      <rPr>
        <b/>
        <sz val="18"/>
        <rFont val="Verdana"/>
        <family val="0"/>
      </rPr>
      <t>3</t>
    </r>
    <r>
      <rPr>
        <sz val="18"/>
        <rFont val="Verdana"/>
        <family val="0"/>
      </rPr>
      <t xml:space="preserve"> H</t>
    </r>
    <r>
      <rPr>
        <vertAlign val="subscript"/>
        <sz val="18"/>
        <rFont val="Verdana"/>
        <family val="0"/>
      </rPr>
      <t>2</t>
    </r>
    <r>
      <rPr>
        <sz val="18"/>
        <rFont val="Verdana"/>
        <family val="0"/>
      </rPr>
      <t xml:space="preserve"> --&gt; </t>
    </r>
    <r>
      <rPr>
        <b/>
        <sz val="18"/>
        <rFont val="Verdana"/>
        <family val="0"/>
      </rPr>
      <t>2</t>
    </r>
    <r>
      <rPr>
        <sz val="18"/>
        <rFont val="Verdana"/>
        <family val="0"/>
      </rPr>
      <t>NH</t>
    </r>
    <r>
      <rPr>
        <vertAlign val="subscript"/>
        <sz val="18"/>
        <rFont val="Verdana"/>
        <family val="2"/>
      </rPr>
      <t>3</t>
    </r>
    <r>
      <rPr>
        <sz val="18"/>
        <rFont val="Verdana"/>
        <family val="0"/>
      </rPr>
      <t xml:space="preserve"> </t>
    </r>
  </si>
  <si>
    <t>Reactivo Inicial (g)</t>
  </si>
  <si>
    <t>Reactivo Final (g)</t>
  </si>
  <si>
    <t>Reactivo Usado (g)</t>
  </si>
  <si>
    <t>Producto Final (g)</t>
  </si>
  <si>
    <t>Relación de masas</t>
  </si>
  <si>
    <t>Relación de moles</t>
  </si>
  <si>
    <r>
      <t>N</t>
    </r>
    <r>
      <rPr>
        <sz val="12"/>
        <rFont val="Verdana"/>
        <family val="2"/>
      </rPr>
      <t>2</t>
    </r>
  </si>
  <si>
    <r>
      <t>H</t>
    </r>
    <r>
      <rPr>
        <sz val="12"/>
        <rFont val="Verdana"/>
        <family val="2"/>
      </rPr>
      <t>2</t>
    </r>
  </si>
  <si>
    <r>
      <t>NH</t>
    </r>
    <r>
      <rPr>
        <sz val="12"/>
        <rFont val="Verdana"/>
        <family val="2"/>
      </rPr>
      <t>3</t>
    </r>
  </si>
  <si>
    <t>Reactivo usado (mol)</t>
  </si>
  <si>
    <t>Producto final (mol)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</si>
</sst>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Verdana"/>
      <family val="0"/>
    </font>
    <font>
      <vertAlign val="subscript"/>
      <sz val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sz val="14"/>
      <name val="Verdana"/>
      <family val="0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0"/>
    </font>
    <font>
      <sz val="16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Alignment="1">
      <alignment/>
    </xf>
    <xf numFmtId="0" fontId="12" fillId="2" borderId="7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2" fontId="12" fillId="2" borderId="7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2" fillId="2" borderId="9" xfId="0" applyNumberFormat="1" applyFont="1" applyFill="1" applyBorder="1" applyAlignment="1">
      <alignment/>
    </xf>
    <xf numFmtId="2" fontId="12" fillId="2" borderId="10" xfId="0" applyNumberFormat="1" applyFont="1" applyFill="1" applyBorder="1" applyAlignment="1">
      <alignment/>
    </xf>
    <xf numFmtId="2" fontId="13" fillId="2" borderId="11" xfId="0" applyNumberFormat="1" applyFont="1" applyFill="1" applyBorder="1" applyAlignment="1">
      <alignment/>
    </xf>
    <xf numFmtId="0" fontId="12" fillId="3" borderId="7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2" fontId="12" fillId="3" borderId="7" xfId="0" applyNumberFormat="1" applyFont="1" applyFill="1" applyBorder="1" applyAlignment="1">
      <alignment/>
    </xf>
    <xf numFmtId="2" fontId="12" fillId="3" borderId="0" xfId="0" applyNumberFormat="1" applyFont="1" applyFill="1" applyBorder="1" applyAlignment="1">
      <alignment/>
    </xf>
    <xf numFmtId="2" fontId="12" fillId="3" borderId="8" xfId="0" applyNumberFormat="1" applyFont="1" applyFill="1" applyBorder="1" applyAlignment="1">
      <alignment/>
    </xf>
    <xf numFmtId="2" fontId="12" fillId="3" borderId="9" xfId="0" applyNumberFormat="1" applyFont="1" applyFill="1" applyBorder="1" applyAlignment="1">
      <alignment/>
    </xf>
    <xf numFmtId="2" fontId="12" fillId="3" borderId="10" xfId="0" applyNumberFormat="1" applyFont="1" applyFill="1" applyBorder="1" applyAlignment="1">
      <alignment/>
    </xf>
    <xf numFmtId="2" fontId="12" fillId="3" borderId="11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2" fontId="12" fillId="2" borderId="0" xfId="0" applyNumberFormat="1" applyFont="1" applyFill="1" applyBorder="1" applyAlignment="1">
      <alignment horizontal="right"/>
    </xf>
    <xf numFmtId="2" fontId="12" fillId="2" borderId="8" xfId="0" applyNumberFormat="1" applyFont="1" applyFill="1" applyBorder="1" applyAlignment="1">
      <alignment/>
    </xf>
    <xf numFmtId="2" fontId="12" fillId="2" borderId="11" xfId="0" applyNumberFormat="1" applyFont="1" applyFill="1" applyBorder="1" applyAlignment="1">
      <alignment/>
    </xf>
    <xf numFmtId="0" fontId="9" fillId="3" borderId="7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2" fontId="9" fillId="3" borderId="7" xfId="0" applyNumberFormat="1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2" fontId="9" fillId="3" borderId="8" xfId="0" applyNumberFormat="1" applyFont="1" applyFill="1" applyBorder="1" applyAlignment="1">
      <alignment/>
    </xf>
    <xf numFmtId="2" fontId="9" fillId="3" borderId="9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/>
    </xf>
    <xf numFmtId="2" fontId="9" fillId="3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2" sqref="D2"/>
    </sheetView>
  </sheetViews>
  <sheetFormatPr defaultColWidth="11.00390625" defaultRowHeight="12.75"/>
  <cols>
    <col min="1" max="1" width="33.25390625" style="1" customWidth="1"/>
    <col min="2" max="2" width="11.25390625" style="1" customWidth="1"/>
    <col min="3" max="3" width="12.625" style="1" customWidth="1"/>
    <col min="4" max="4" width="13.25390625" style="1" customWidth="1"/>
    <col min="5" max="7" width="11.25390625" style="1" customWidth="1"/>
    <col min="8" max="16384" width="10.75390625" style="1" customWidth="1"/>
  </cols>
  <sheetData>
    <row r="1" spans="2:6" ht="22.5">
      <c r="B1" s="6" t="s">
        <v>0</v>
      </c>
      <c r="C1" s="6"/>
      <c r="D1" s="6" t="s">
        <v>1</v>
      </c>
      <c r="E1" s="6"/>
      <c r="F1" s="2"/>
    </row>
    <row r="2" spans="2:6" ht="22.5">
      <c r="B2" s="1" t="s">
        <v>10</v>
      </c>
      <c r="C2" s="1" t="s">
        <v>11</v>
      </c>
      <c r="D2" s="2" t="s">
        <v>12</v>
      </c>
      <c r="E2" s="2"/>
      <c r="F2" s="2"/>
    </row>
    <row r="3" spans="1:4" ht="22.5">
      <c r="A3" s="1" t="s">
        <v>2</v>
      </c>
      <c r="B3" s="1">
        <v>28</v>
      </c>
      <c r="C3" s="3">
        <v>2</v>
      </c>
      <c r="D3" s="1">
        <v>17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C12" sqref="C12"/>
    </sheetView>
  </sheetViews>
  <sheetFormatPr defaultColWidth="10.75390625" defaultRowHeight="12.75"/>
  <cols>
    <col min="1" max="1" width="10.75390625" style="1" customWidth="1"/>
    <col min="2" max="2" width="12.75390625" style="1" customWidth="1"/>
    <col min="3" max="5" width="10.75390625" style="1" customWidth="1"/>
    <col min="6" max="6" width="11.625" style="1" customWidth="1"/>
    <col min="7" max="7" width="20.50390625" style="1" customWidth="1"/>
    <col min="8" max="8" width="6.00390625" style="1" customWidth="1"/>
    <col min="9" max="9" width="12.50390625" style="1" customWidth="1"/>
    <col min="10" max="10" width="14.75390625" style="1" customWidth="1"/>
    <col min="11" max="11" width="22.75390625" style="1" customWidth="1"/>
    <col min="12" max="16384" width="10.75390625" style="1" customWidth="1"/>
  </cols>
  <sheetData>
    <row r="1" spans="1:11" ht="24" thickBot="1" thickTop="1">
      <c r="A1" s="10" t="s">
        <v>4</v>
      </c>
      <c r="B1" s="10"/>
      <c r="C1" s="10" t="s">
        <v>5</v>
      </c>
      <c r="D1" s="10"/>
      <c r="E1" s="11" t="s">
        <v>6</v>
      </c>
      <c r="F1" s="12"/>
      <c r="G1" s="13" t="s">
        <v>7</v>
      </c>
      <c r="I1" s="14" t="s">
        <v>13</v>
      </c>
      <c r="J1" s="15"/>
      <c r="K1" s="16" t="s">
        <v>14</v>
      </c>
    </row>
    <row r="2" spans="1:11" ht="23.25" thickTop="1">
      <c r="A2" s="21" t="str">
        <f>datos!B2</f>
        <v>N2</v>
      </c>
      <c r="B2" s="21" t="str">
        <f>datos!C2</f>
        <v>H2</v>
      </c>
      <c r="C2" s="21" t="str">
        <f>datos!B2</f>
        <v>N2</v>
      </c>
      <c r="D2" s="21" t="str">
        <f>datos!C2</f>
        <v>H2</v>
      </c>
      <c r="E2" s="23" t="str">
        <f>datos!B2</f>
        <v>N2</v>
      </c>
      <c r="F2" s="24" t="str">
        <f>datos!C2</f>
        <v>H2</v>
      </c>
      <c r="G2" s="25" t="str">
        <f>datos!D2</f>
        <v>NH3</v>
      </c>
      <c r="I2" s="32" t="str">
        <f>datos!B2</f>
        <v>N2</v>
      </c>
      <c r="J2" s="33" t="str">
        <f>datos!C2</f>
        <v>H2</v>
      </c>
      <c r="K2" s="34" t="str">
        <f>datos!D2</f>
        <v>NH3</v>
      </c>
    </row>
    <row r="3" spans="1:11" ht="22.5">
      <c r="A3" s="22">
        <v>10.7</v>
      </c>
      <c r="B3" s="22">
        <v>18</v>
      </c>
      <c r="C3" s="22">
        <v>0</v>
      </c>
      <c r="D3" s="22">
        <v>15.71</v>
      </c>
      <c r="E3" s="26">
        <f aca="true" t="shared" si="0" ref="E3:F7">A3-C3</f>
        <v>10.7</v>
      </c>
      <c r="F3" s="27">
        <f t="shared" si="0"/>
        <v>2.289999999999999</v>
      </c>
      <c r="G3" s="28">
        <v>12.99</v>
      </c>
      <c r="I3" s="35">
        <f>E3/datos!B3</f>
        <v>0.3821428571428571</v>
      </c>
      <c r="J3" s="36">
        <f>F3/datos!C3</f>
        <v>1.1449999999999996</v>
      </c>
      <c r="K3" s="37">
        <f>G3/datos!D3</f>
        <v>0.7641176470588236</v>
      </c>
    </row>
    <row r="4" spans="1:11" ht="22.5">
      <c r="A4" s="22">
        <v>30</v>
      </c>
      <c r="B4" s="22">
        <v>15</v>
      </c>
      <c r="C4" s="22">
        <v>0</v>
      </c>
      <c r="D4" s="22">
        <v>8.57</v>
      </c>
      <c r="E4" s="26">
        <f t="shared" si="0"/>
        <v>30</v>
      </c>
      <c r="F4" s="27">
        <f t="shared" si="0"/>
        <v>6.43</v>
      </c>
      <c r="G4" s="28">
        <v>36.43</v>
      </c>
      <c r="I4" s="35">
        <f>E4/datos!B3</f>
        <v>1.0714285714285714</v>
      </c>
      <c r="J4" s="36">
        <f>F4/datos!C3</f>
        <v>3.215</v>
      </c>
      <c r="K4" s="37">
        <f>G4/datos!D3</f>
        <v>2.1429411764705883</v>
      </c>
    </row>
    <row r="5" spans="1:11" ht="22.5">
      <c r="A5" s="22">
        <v>7</v>
      </c>
      <c r="B5" s="22">
        <v>14.1</v>
      </c>
      <c r="C5" s="22">
        <v>0</v>
      </c>
      <c r="D5" s="22">
        <v>12.6</v>
      </c>
      <c r="E5" s="26">
        <f t="shared" si="0"/>
        <v>7</v>
      </c>
      <c r="F5" s="27">
        <f t="shared" si="0"/>
        <v>1.5</v>
      </c>
      <c r="G5" s="28">
        <v>8.5</v>
      </c>
      <c r="I5" s="35">
        <f>E5/datos!B3</f>
        <v>0.25</v>
      </c>
      <c r="J5" s="36">
        <f>F5/datos!C3</f>
        <v>0.75</v>
      </c>
      <c r="K5" s="37">
        <f>G5/datos!D3</f>
        <v>0.5</v>
      </c>
    </row>
    <row r="6" spans="1:11" ht="22.5">
      <c r="A6" s="22">
        <v>50</v>
      </c>
      <c r="B6" s="22">
        <v>10</v>
      </c>
      <c r="C6" s="22">
        <v>3.33</v>
      </c>
      <c r="D6" s="22">
        <v>0</v>
      </c>
      <c r="E6" s="26">
        <f t="shared" si="0"/>
        <v>46.67</v>
      </c>
      <c r="F6" s="27">
        <f t="shared" si="0"/>
        <v>10</v>
      </c>
      <c r="G6" s="28">
        <v>56.67</v>
      </c>
      <c r="I6" s="35">
        <f>E6/datos!B3</f>
        <v>1.6667857142857143</v>
      </c>
      <c r="J6" s="36">
        <f>F6/datos!C3</f>
        <v>5</v>
      </c>
      <c r="K6" s="37">
        <f>G6/datos!D3</f>
        <v>3.333529411764706</v>
      </c>
    </row>
    <row r="7" spans="1:11" ht="23.25" thickBot="1">
      <c r="A7" s="22">
        <v>40.2</v>
      </c>
      <c r="B7" s="22">
        <v>8.6</v>
      </c>
      <c r="C7" s="22">
        <v>0.07</v>
      </c>
      <c r="D7" s="22">
        <v>0</v>
      </c>
      <c r="E7" s="29">
        <f t="shared" si="0"/>
        <v>40.13</v>
      </c>
      <c r="F7" s="30">
        <f t="shared" si="0"/>
        <v>8.6</v>
      </c>
      <c r="G7" s="31">
        <v>48.73</v>
      </c>
      <c r="I7" s="38">
        <f>E7/datos!B3</f>
        <v>1.4332142857142858</v>
      </c>
      <c r="J7" s="39">
        <f>F7/datos!C3</f>
        <v>4.3</v>
      </c>
      <c r="K7" s="40">
        <f>G7/datos!D3</f>
        <v>2.866470588235294</v>
      </c>
    </row>
    <row r="8" spans="1:11" ht="24" thickBot="1" thickTop="1">
      <c r="A8" s="3"/>
      <c r="B8" s="3"/>
      <c r="C8" s="3"/>
      <c r="D8" s="3"/>
      <c r="E8" s="5"/>
      <c r="F8" s="5"/>
      <c r="G8" s="5"/>
      <c r="I8" s="4"/>
      <c r="J8" s="4"/>
      <c r="K8" s="4"/>
    </row>
    <row r="9" spans="5:11" ht="24" thickBot="1" thickTop="1">
      <c r="E9" s="41" t="s">
        <v>8</v>
      </c>
      <c r="F9" s="17"/>
      <c r="G9" s="18"/>
      <c r="I9" s="42" t="s">
        <v>9</v>
      </c>
      <c r="J9" s="19"/>
      <c r="K9" s="20"/>
    </row>
    <row r="10" spans="5:11" ht="23.25" thickTop="1">
      <c r="E10" s="23" t="str">
        <f>datos!B2</f>
        <v>N2</v>
      </c>
      <c r="F10" s="43" t="str">
        <f>datos!C2</f>
        <v>H2</v>
      </c>
      <c r="G10" s="25" t="str">
        <f>datos!D2</f>
        <v>NH3</v>
      </c>
      <c r="I10" s="46" t="str">
        <f>datos!B2</f>
        <v>N2</v>
      </c>
      <c r="J10" s="47" t="str">
        <f>datos!C2</f>
        <v>H2</v>
      </c>
      <c r="K10" s="48" t="str">
        <f>datos!D2</f>
        <v>NH3</v>
      </c>
    </row>
    <row r="11" spans="5:11" ht="22.5">
      <c r="E11" s="26">
        <f>E3/$F$3</f>
        <v>4.672489082969434</v>
      </c>
      <c r="F11" s="27">
        <f>F3/$F$3</f>
        <v>1</v>
      </c>
      <c r="G11" s="44">
        <f>G3/$F$3</f>
        <v>5.6724890829694345</v>
      </c>
      <c r="I11" s="49">
        <f>I3/$I$3</f>
        <v>1</v>
      </c>
      <c r="J11" s="50">
        <f>J3/$I$3</f>
        <v>2.9962616822429897</v>
      </c>
      <c r="K11" s="51">
        <f>K3/$I$3</f>
        <v>1.9995601979109403</v>
      </c>
    </row>
    <row r="12" spans="5:11" ht="22.5">
      <c r="E12" s="26">
        <f>E4/$F$4</f>
        <v>4.665629860031104</v>
      </c>
      <c r="F12" s="27">
        <f>F4/$F$4</f>
        <v>1</v>
      </c>
      <c r="G12" s="44">
        <f>G4/$F$4</f>
        <v>5.665629860031104</v>
      </c>
      <c r="I12" s="49">
        <f>I4/$I$4</f>
        <v>1</v>
      </c>
      <c r="J12" s="50">
        <f>J4/$I$4</f>
        <v>3.0006666666666666</v>
      </c>
      <c r="K12" s="51">
        <f>K4/$I$4</f>
        <v>2.000078431372549</v>
      </c>
    </row>
    <row r="13" spans="5:11" ht="22.5">
      <c r="E13" s="26">
        <f>E5/$F$5</f>
        <v>4.666666666666667</v>
      </c>
      <c r="F13" s="27">
        <f>F5/$F$5</f>
        <v>1</v>
      </c>
      <c r="G13" s="44">
        <f>G5/$F$5</f>
        <v>5.666666666666667</v>
      </c>
      <c r="I13" s="49">
        <f>I5/$I$5</f>
        <v>1</v>
      </c>
      <c r="J13" s="50">
        <f>J5/$I$5</f>
        <v>3</v>
      </c>
      <c r="K13" s="51">
        <f>K5/$I$5</f>
        <v>2</v>
      </c>
    </row>
    <row r="14" spans="5:11" ht="22.5">
      <c r="E14" s="26">
        <f>E6/$F$6</f>
        <v>4.667</v>
      </c>
      <c r="F14" s="27">
        <f>F6/$F$6</f>
        <v>1</v>
      </c>
      <c r="G14" s="44">
        <f>G6/$F$6</f>
        <v>5.667</v>
      </c>
      <c r="I14" s="49">
        <f>I6/$I$6</f>
        <v>1</v>
      </c>
      <c r="J14" s="50">
        <f>J6/$I$6</f>
        <v>2.9997857295907435</v>
      </c>
      <c r="K14" s="51">
        <f>K6/$I$6</f>
        <v>1.999974791716558</v>
      </c>
    </row>
    <row r="15" spans="5:11" ht="23.25" thickBot="1">
      <c r="E15" s="29">
        <f>E7/$F$7</f>
        <v>4.666279069767443</v>
      </c>
      <c r="F15" s="30">
        <f>F7/$F$7</f>
        <v>1</v>
      </c>
      <c r="G15" s="45">
        <f>G7/$F$7</f>
        <v>5.666279069767442</v>
      </c>
      <c r="I15" s="52">
        <f>I7/$I$7</f>
        <v>1</v>
      </c>
      <c r="J15" s="53">
        <f>J7/$I$7</f>
        <v>3.0002491901320707</v>
      </c>
      <c r="K15" s="54">
        <f>K7/$I$7</f>
        <v>2.000029316486126</v>
      </c>
    </row>
    <row r="16" ht="24" thickBot="1" thickTop="1"/>
    <row r="17" spans="7:10" ht="30" customHeight="1" thickBot="1">
      <c r="G17" s="7" t="s">
        <v>3</v>
      </c>
      <c r="H17" s="8"/>
      <c r="I17" s="8"/>
      <c r="J17" s="9"/>
    </row>
  </sheetData>
  <mergeCells count="5">
    <mergeCell ref="G17:J17"/>
    <mergeCell ref="A1:B1"/>
    <mergeCell ref="C1:D1"/>
    <mergeCell ref="E1:F1"/>
    <mergeCell ref="I1:J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</dc:creator>
  <cp:keywords/>
  <dc:description/>
  <cp:lastModifiedBy>J</cp:lastModifiedBy>
  <dcterms:created xsi:type="dcterms:W3CDTF">2008-01-18T03:28:05Z</dcterms:created>
  <dcterms:modified xsi:type="dcterms:W3CDTF">2012-02-15T08:27:47Z</dcterms:modified>
  <cp:category/>
  <cp:version/>
  <cp:contentType/>
  <cp:contentStatus/>
</cp:coreProperties>
</file>